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steo" sheetId="1" state="visible" r:id="rId1"/>
    <sheet name="Ejempl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&quot;$&quot;#,##0.00"/>
    <numFmt numFmtId="166" formatCode="0.000"/>
    <numFmt numFmtId="167" formatCode="0.0%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E8E9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" fontId="0" fillId="2" borderId="0" pivotButton="0" quotePrefix="0" xfId="0"/>
    <xf numFmtId="164" fontId="0" fillId="2" borderId="0" pivotButton="0" quotePrefix="0" xfId="0"/>
    <xf numFmtId="165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2" borderId="0" pivotButton="0" quotePrefix="0" xfId="0"/>
    <xf numFmtId="166" fontId="0" fillId="2" borderId="0" pivotButton="0" quotePrefix="0" xfId="0"/>
    <xf numFmtId="166" fontId="0" fillId="0" borderId="0" pivotButton="0" quotePrefix="0" xfId="0"/>
    <xf numFmtId="165" fontId="0" fillId="0" borderId="0" pivotButton="0" quotePrefix="0" xfId="0"/>
    <xf numFmtId="165" fontId="2" fillId="0" borderId="0" pivotButton="0" quotePrefix="0" xfId="0"/>
    <xf numFmtId="167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8" customWidth="1" min="4" max="4"/>
    <col width="18" customWidth="1" min="5" max="5"/>
    <col width="14" customWidth="1" min="6" max="6"/>
    <col width="14" customWidth="1" min="7" max="7"/>
  </cols>
  <sheetData>
    <row r="1">
      <c r="A1" s="1" t="inlineStr">
        <is>
          <t>Plantilla de costeo de recetas (escandallo) en Excel, gratis</t>
        </is>
      </c>
    </row>
    <row r="2" ht="45" customHeight="1">
      <c r="A2" s="2" t="inlineStr">
        <is>
          <t>El precio de compra es por kg, litro o unidad, sin IVA. Los precios y aprovechamientos del ejemplo son orientativos: usa los de tus facturas y tus pesajes.</t>
        </is>
      </c>
    </row>
    <row r="4">
      <c r="A4" s="3" t="inlineStr">
        <is>
          <t>Porciones</t>
        </is>
      </c>
      <c r="B4" s="4" t="n">
        <v>1</v>
      </c>
    </row>
    <row r="5">
      <c r="A5" s="3" t="inlineStr">
        <is>
          <t>Margen de error (%)</t>
        </is>
      </c>
      <c r="B5" s="5" t="n">
        <v>5</v>
      </c>
    </row>
    <row r="6">
      <c r="A6" s="3" t="inlineStr">
        <is>
          <t>Food cost objetivo (%)</t>
        </is>
      </c>
      <c r="B6" s="5" t="n">
        <v>30</v>
      </c>
    </row>
    <row r="7">
      <c r="A7" s="3" t="inlineStr">
        <is>
          <t>IVA (%)</t>
        </is>
      </c>
      <c r="B7" s="5" t="n">
        <v>16</v>
      </c>
    </row>
    <row r="8">
      <c r="A8" s="3" t="inlineStr">
        <is>
          <t>Precio en el menú (con IVA)</t>
        </is>
      </c>
      <c r="B8" s="6" t="n"/>
    </row>
    <row r="10" ht="32" customHeight="1">
      <c r="A10" s="7" t="inlineStr">
        <is>
          <t>Ingrediente</t>
        </is>
      </c>
      <c r="B10" s="7" t="inlineStr">
        <is>
          <t>Cantidad neta</t>
        </is>
      </c>
      <c r="C10" s="7" t="inlineStr">
        <is>
          <t>Unidad</t>
        </is>
      </c>
      <c r="D10" s="7" t="inlineStr">
        <is>
          <t>Aprovechamiento (%)</t>
        </is>
      </c>
      <c r="E10" s="7" t="inlineStr">
        <is>
          <t>Precio de compra</t>
        </is>
      </c>
      <c r="F10" s="7" t="inlineStr">
        <is>
          <t>Bruto</t>
        </is>
      </c>
      <c r="G10" s="7" t="inlineStr">
        <is>
          <t>Costo</t>
        </is>
      </c>
    </row>
    <row r="11">
      <c r="A11" s="8" t="n"/>
      <c r="B11" s="9" t="n"/>
      <c r="C11" s="8" t="n"/>
      <c r="D11" s="8" t="n">
        <v>100</v>
      </c>
      <c r="E11" s="6" t="n"/>
      <c r="F11" s="10">
        <f>IF(AND(ISNUMBER(B11),ISNUMBER(D11),D11&gt;0),B11/(D11/100),"")</f>
        <v/>
      </c>
      <c r="G11" s="11">
        <f>IF(AND(ISNUMBER(F11),ISNUMBER(E11)),F11*E11,"")</f>
        <v/>
      </c>
    </row>
    <row r="12">
      <c r="A12" s="8" t="n"/>
      <c r="B12" s="9" t="n"/>
      <c r="C12" s="8" t="n"/>
      <c r="D12" s="8" t="n">
        <v>100</v>
      </c>
      <c r="E12" s="6" t="n"/>
      <c r="F12" s="10">
        <f>IF(AND(ISNUMBER(B12),ISNUMBER(D12),D12&gt;0),B12/(D12/100),"")</f>
        <v/>
      </c>
      <c r="G12" s="11">
        <f>IF(AND(ISNUMBER(F12),ISNUMBER(E12)),F12*E12,"")</f>
        <v/>
      </c>
    </row>
    <row r="13">
      <c r="A13" s="8" t="n"/>
      <c r="B13" s="9" t="n"/>
      <c r="C13" s="8" t="n"/>
      <c r="D13" s="8" t="n">
        <v>100</v>
      </c>
      <c r="E13" s="6" t="n"/>
      <c r="F13" s="10">
        <f>IF(AND(ISNUMBER(B13),ISNUMBER(D13),D13&gt;0),B13/(D13/100),"")</f>
        <v/>
      </c>
      <c r="G13" s="11">
        <f>IF(AND(ISNUMBER(F13),ISNUMBER(E13)),F13*E13,"")</f>
        <v/>
      </c>
    </row>
    <row r="14">
      <c r="A14" s="8" t="n"/>
      <c r="B14" s="9" t="n"/>
      <c r="C14" s="8" t="n"/>
      <c r="D14" s="8" t="n">
        <v>100</v>
      </c>
      <c r="E14" s="6" t="n"/>
      <c r="F14" s="10">
        <f>IF(AND(ISNUMBER(B14),ISNUMBER(D14),D14&gt;0),B14/(D14/100),"")</f>
        <v/>
      </c>
      <c r="G14" s="11">
        <f>IF(AND(ISNUMBER(F14),ISNUMBER(E14)),F14*E14,"")</f>
        <v/>
      </c>
    </row>
    <row r="15">
      <c r="A15" s="8" t="n"/>
      <c r="B15" s="9" t="n"/>
      <c r="C15" s="8" t="n"/>
      <c r="D15" s="8" t="n">
        <v>100</v>
      </c>
      <c r="E15" s="6" t="n"/>
      <c r="F15" s="10">
        <f>IF(AND(ISNUMBER(B15),ISNUMBER(D15),D15&gt;0),B15/(D15/100),"")</f>
        <v/>
      </c>
      <c r="G15" s="11">
        <f>IF(AND(ISNUMBER(F15),ISNUMBER(E15)),F15*E15,"")</f>
        <v/>
      </c>
    </row>
    <row r="16">
      <c r="A16" s="8" t="n"/>
      <c r="B16" s="9" t="n"/>
      <c r="C16" s="8" t="n"/>
      <c r="D16" s="8" t="n">
        <v>100</v>
      </c>
      <c r="E16" s="6" t="n"/>
      <c r="F16" s="10">
        <f>IF(AND(ISNUMBER(B16),ISNUMBER(D16),D16&gt;0),B16/(D16/100),"")</f>
        <v/>
      </c>
      <c r="G16" s="11">
        <f>IF(AND(ISNUMBER(F16),ISNUMBER(E16)),F16*E16,"")</f>
        <v/>
      </c>
    </row>
    <row r="17">
      <c r="A17" s="8" t="n"/>
      <c r="B17" s="9" t="n"/>
      <c r="C17" s="8" t="n"/>
      <c r="D17" s="8" t="n">
        <v>100</v>
      </c>
      <c r="E17" s="6" t="n"/>
      <c r="F17" s="10">
        <f>IF(AND(ISNUMBER(B17),ISNUMBER(D17),D17&gt;0),B17/(D17/100),"")</f>
        <v/>
      </c>
      <c r="G17" s="11">
        <f>IF(AND(ISNUMBER(F17),ISNUMBER(E17)),F17*E17,"")</f>
        <v/>
      </c>
    </row>
    <row r="18">
      <c r="A18" s="8" t="n"/>
      <c r="B18" s="9" t="n"/>
      <c r="C18" s="8" t="n"/>
      <c r="D18" s="8" t="n">
        <v>100</v>
      </c>
      <c r="E18" s="6" t="n"/>
      <c r="F18" s="10">
        <f>IF(AND(ISNUMBER(B18),ISNUMBER(D18),D18&gt;0),B18/(D18/100),"")</f>
        <v/>
      </c>
      <c r="G18" s="11">
        <f>IF(AND(ISNUMBER(F18),ISNUMBER(E18)),F18*E18,"")</f>
        <v/>
      </c>
    </row>
    <row r="19">
      <c r="A19" s="8" t="n"/>
      <c r="B19" s="9" t="n"/>
      <c r="C19" s="8" t="n"/>
      <c r="D19" s="8" t="n">
        <v>100</v>
      </c>
      <c r="E19" s="6" t="n"/>
      <c r="F19" s="10">
        <f>IF(AND(ISNUMBER(B19),ISNUMBER(D19),D19&gt;0),B19/(D19/100),"")</f>
        <v/>
      </c>
      <c r="G19" s="11">
        <f>IF(AND(ISNUMBER(F19),ISNUMBER(E19)),F19*E19,"")</f>
        <v/>
      </c>
    </row>
    <row r="20">
      <c r="A20" s="8" t="n"/>
      <c r="B20" s="9" t="n"/>
      <c r="C20" s="8" t="n"/>
      <c r="D20" s="8" t="n">
        <v>100</v>
      </c>
      <c r="E20" s="6" t="n"/>
      <c r="F20" s="10">
        <f>IF(AND(ISNUMBER(B20),ISNUMBER(D20),D20&gt;0),B20/(D20/100),"")</f>
        <v/>
      </c>
      <c r="G20" s="11">
        <f>IF(AND(ISNUMBER(F20),ISNUMBER(E20)),F20*E20,"")</f>
        <v/>
      </c>
    </row>
    <row r="21">
      <c r="A21" s="8" t="n"/>
      <c r="B21" s="9" t="n"/>
      <c r="C21" s="8" t="n"/>
      <c r="D21" s="8" t="n">
        <v>100</v>
      </c>
      <c r="E21" s="6" t="n"/>
      <c r="F21" s="10">
        <f>IF(AND(ISNUMBER(B21),ISNUMBER(D21),D21&gt;0),B21/(D21/100),"")</f>
        <v/>
      </c>
      <c r="G21" s="11">
        <f>IF(AND(ISNUMBER(F21),ISNUMBER(E21)),F21*E21,"")</f>
        <v/>
      </c>
    </row>
    <row r="22">
      <c r="A22" s="8" t="n"/>
      <c r="B22" s="9" t="n"/>
      <c r="C22" s="8" t="n"/>
      <c r="D22" s="8" t="n">
        <v>100</v>
      </c>
      <c r="E22" s="6" t="n"/>
      <c r="F22" s="10">
        <f>IF(AND(ISNUMBER(B22),ISNUMBER(D22),D22&gt;0),B22/(D22/100),"")</f>
        <v/>
      </c>
      <c r="G22" s="11">
        <f>IF(AND(ISNUMBER(F22),ISNUMBER(E22)),F22*E22,"")</f>
        <v/>
      </c>
    </row>
    <row r="23">
      <c r="A23" s="8" t="n"/>
      <c r="B23" s="9" t="n"/>
      <c r="C23" s="8" t="n"/>
      <c r="D23" s="8" t="n">
        <v>100</v>
      </c>
      <c r="E23" s="6" t="n"/>
      <c r="F23" s="10">
        <f>IF(AND(ISNUMBER(B23),ISNUMBER(D23),D23&gt;0),B23/(D23/100),"")</f>
        <v/>
      </c>
      <c r="G23" s="11">
        <f>IF(AND(ISNUMBER(F23),ISNUMBER(E23)),F23*E23,"")</f>
        <v/>
      </c>
    </row>
    <row r="24">
      <c r="A24" s="8" t="n"/>
      <c r="B24" s="9" t="n"/>
      <c r="C24" s="8" t="n"/>
      <c r="D24" s="8" t="n">
        <v>100</v>
      </c>
      <c r="E24" s="6" t="n"/>
      <c r="F24" s="10">
        <f>IF(AND(ISNUMBER(B24),ISNUMBER(D24),D24&gt;0),B24/(D24/100),"")</f>
        <v/>
      </c>
      <c r="G24" s="11">
        <f>IF(AND(ISNUMBER(F24),ISNUMBER(E24)),F24*E24,"")</f>
        <v/>
      </c>
    </row>
    <row r="25">
      <c r="A25" s="8" t="n"/>
      <c r="B25" s="9" t="n"/>
      <c r="C25" s="8" t="n"/>
      <c r="D25" s="8" t="n">
        <v>100</v>
      </c>
      <c r="E25" s="6" t="n"/>
      <c r="F25" s="10">
        <f>IF(AND(ISNUMBER(B25),ISNUMBER(D25),D25&gt;0),B25/(D25/100),"")</f>
        <v/>
      </c>
      <c r="G25" s="11">
        <f>IF(AND(ISNUMBER(F25),ISNUMBER(E25)),F25*E25,"")</f>
        <v/>
      </c>
    </row>
    <row r="26">
      <c r="A26" s="8" t="n"/>
      <c r="B26" s="9" t="n"/>
      <c r="C26" s="8" t="n"/>
      <c r="D26" s="8" t="n">
        <v>100</v>
      </c>
      <c r="E26" s="6" t="n"/>
      <c r="F26" s="10">
        <f>IF(AND(ISNUMBER(B26),ISNUMBER(D26),D26&gt;0),B26/(D26/100),"")</f>
        <v/>
      </c>
      <c r="G26" s="11">
        <f>IF(AND(ISNUMBER(F26),ISNUMBER(E26)),F26*E26,"")</f>
        <v/>
      </c>
    </row>
    <row r="27">
      <c r="A27" s="8" t="n"/>
      <c r="B27" s="9" t="n"/>
      <c r="C27" s="8" t="n"/>
      <c r="D27" s="8" t="n">
        <v>100</v>
      </c>
      <c r="E27" s="6" t="n"/>
      <c r="F27" s="10">
        <f>IF(AND(ISNUMBER(B27),ISNUMBER(D27),D27&gt;0),B27/(D27/100),"")</f>
        <v/>
      </c>
      <c r="G27" s="11">
        <f>IF(AND(ISNUMBER(F27),ISNUMBER(E27)),F27*E27,"")</f>
        <v/>
      </c>
    </row>
    <row r="28">
      <c r="A28" s="8" t="n"/>
      <c r="B28" s="9" t="n"/>
      <c r="C28" s="8" t="n"/>
      <c r="D28" s="8" t="n">
        <v>100</v>
      </c>
      <c r="E28" s="6" t="n"/>
      <c r="F28" s="10">
        <f>IF(AND(ISNUMBER(B28),ISNUMBER(D28),D28&gt;0),B28/(D28/100),"")</f>
        <v/>
      </c>
      <c r="G28" s="11">
        <f>IF(AND(ISNUMBER(F28),ISNUMBER(E28)),F28*E28,"")</f>
        <v/>
      </c>
    </row>
    <row r="29">
      <c r="A29" s="8" t="n"/>
      <c r="B29" s="9" t="n"/>
      <c r="C29" s="8" t="n"/>
      <c r="D29" s="8" t="n">
        <v>100</v>
      </c>
      <c r="E29" s="6" t="n"/>
      <c r="F29" s="10">
        <f>IF(AND(ISNUMBER(B29),ISNUMBER(D29),D29&gt;0),B29/(D29/100),"")</f>
        <v/>
      </c>
      <c r="G29" s="11">
        <f>IF(AND(ISNUMBER(F29),ISNUMBER(E29)),F29*E29,"")</f>
        <v/>
      </c>
    </row>
    <row r="30">
      <c r="A30" s="8" t="n"/>
      <c r="B30" s="9" t="n"/>
      <c r="C30" s="8" t="n"/>
      <c r="D30" s="8" t="n">
        <v>100</v>
      </c>
      <c r="E30" s="6" t="n"/>
      <c r="F30" s="10">
        <f>IF(AND(ISNUMBER(B30),ISNUMBER(D30),D30&gt;0),B30/(D30/100),"")</f>
        <v/>
      </c>
      <c r="G30" s="11">
        <f>IF(AND(ISNUMBER(F30),ISNUMBER(E30)),F30*E30,"")</f>
        <v/>
      </c>
    </row>
    <row r="32">
      <c r="A32" s="1" t="inlineStr">
        <is>
          <t>Resultado del costeo</t>
        </is>
      </c>
    </row>
    <row r="33">
      <c r="A33" s="3" t="inlineStr">
        <is>
          <t>Costo de la receta</t>
        </is>
      </c>
      <c r="B33" s="12">
        <f>SUM(G11:G30)</f>
        <v/>
      </c>
    </row>
    <row r="34">
      <c r="A34" s="3" t="inlineStr">
        <is>
          <t>Costo por porción</t>
        </is>
      </c>
      <c r="B34" s="12">
        <f>IF(B4&gt;0,ROUND(B33/B4*(1+B5/100),2),"")</f>
        <v/>
      </c>
    </row>
    <row r="35">
      <c r="A35" s="3" t="inlineStr">
        <is>
          <t>Precio sin IVA</t>
        </is>
      </c>
      <c r="B35" s="12">
        <f>IF(AND(ISNUMBER(B34),B6&gt;0),B34/(B6/100),"")</f>
        <v/>
      </c>
    </row>
    <row r="36">
      <c r="A36" s="3" t="inlineStr">
        <is>
          <t>Precio con IVA</t>
        </is>
      </c>
      <c r="B36" s="12">
        <f>IF(ISNUMBER(B35),B35*(1+B7/100),"")</f>
        <v/>
      </c>
    </row>
    <row r="37">
      <c r="A37" s="3" t="inlineStr">
        <is>
          <t>Precio en el menú sin IVA</t>
        </is>
      </c>
      <c r="B37" s="12">
        <f>IF(B8&gt;0,B8/(1+B7/100),"")</f>
        <v/>
      </c>
    </row>
    <row r="38">
      <c r="A38" s="3" t="inlineStr">
        <is>
          <t>Food cost real</t>
        </is>
      </c>
      <c r="B38" s="13">
        <f>IF(AND(ISNUMBER(B37),ISNUMBER(B34)),B34/B37,"")</f>
        <v/>
      </c>
    </row>
    <row r="39">
      <c r="A39" s="3" t="inlineStr">
        <is>
          <t>Margen por porción</t>
        </is>
      </c>
      <c r="B39" s="12">
        <f>IF(AND(ISNUMBER(B37),ISNUMBER(B34)),B37-B34,"")</f>
        <v/>
      </c>
    </row>
  </sheetData>
  <mergeCells count="1">
    <mergeCell ref="A2:G2"/>
  </mergeCells>
  <dataValidations count="1">
    <dataValidation sqref="C11 C12 C13 C14 C15 C16 C17 C18 C19 C20 C21 C22 C23 C24 C25 C26 C27 C28 C29 C30" showDropDown="0" showInputMessage="0" showErrorMessage="0" allowBlank="1" type="list">
      <formula1>"kg,l,ud"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8" customWidth="1" min="4" max="4"/>
    <col width="18" customWidth="1" min="5" max="5"/>
    <col width="14" customWidth="1" min="6" max="6"/>
    <col width="14" customWidth="1" min="7" max="7"/>
  </cols>
  <sheetData>
    <row r="1">
      <c r="A1" s="1" t="inlineStr">
        <is>
          <t>Plantilla de costeo de recetas (escandallo) en Excel, gratis</t>
        </is>
      </c>
    </row>
    <row r="2" ht="45" customHeight="1">
      <c r="A2" s="2" t="inlineStr">
        <is>
          <t>El precio de compra es por kg, litro o unidad, sin IVA. Los precios y aprovechamientos del ejemplo son orientativos: usa los de tus facturas y tus pesajes.</t>
        </is>
      </c>
    </row>
    <row r="4">
      <c r="A4" s="3" t="inlineStr">
        <is>
          <t>Porciones</t>
        </is>
      </c>
      <c r="B4" s="4" t="n">
        <v>10</v>
      </c>
    </row>
    <row r="5">
      <c r="A5" s="3" t="inlineStr">
        <is>
          <t>Margen de error (%)</t>
        </is>
      </c>
      <c r="B5" s="5" t="n">
        <v>5</v>
      </c>
    </row>
    <row r="6">
      <c r="A6" s="3" t="inlineStr">
        <is>
          <t>Food cost objetivo (%)</t>
        </is>
      </c>
      <c r="B6" s="5" t="n">
        <v>30</v>
      </c>
    </row>
    <row r="7">
      <c r="A7" s="3" t="inlineStr">
        <is>
          <t>IVA (%)</t>
        </is>
      </c>
      <c r="B7" s="5" t="n">
        <v>16</v>
      </c>
    </row>
    <row r="8">
      <c r="A8" s="3" t="inlineStr">
        <is>
          <t>Precio en el menú (con IVA)</t>
        </is>
      </c>
      <c r="B8" s="6" t="n">
        <v>18.5</v>
      </c>
    </row>
    <row r="10" ht="32" customHeight="1">
      <c r="A10" s="7" t="inlineStr">
        <is>
          <t>Ingrediente</t>
        </is>
      </c>
      <c r="B10" s="7" t="inlineStr">
        <is>
          <t>Cantidad neta</t>
        </is>
      </c>
      <c r="C10" s="7" t="inlineStr">
        <is>
          <t>Unidad</t>
        </is>
      </c>
      <c r="D10" s="7" t="inlineStr">
        <is>
          <t>Aprovechamiento (%)</t>
        </is>
      </c>
      <c r="E10" s="7" t="inlineStr">
        <is>
          <t>Precio de compra</t>
        </is>
      </c>
      <c r="F10" s="7" t="inlineStr">
        <is>
          <t>Bruto</t>
        </is>
      </c>
      <c r="G10" s="7" t="inlineStr">
        <is>
          <t>Costo</t>
        </is>
      </c>
    </row>
    <row r="11">
      <c r="A11" s="8" t="inlineStr">
        <is>
          <t>Merluza entera</t>
        </is>
      </c>
      <c r="B11" s="9" t="n">
        <v>1.8</v>
      </c>
      <c r="C11" s="8" t="inlineStr">
        <is>
          <t>kg</t>
        </is>
      </c>
      <c r="D11" s="8" t="n">
        <v>50</v>
      </c>
      <c r="E11" s="6" t="n">
        <v>11</v>
      </c>
      <c r="F11" s="10">
        <f>IF(AND(ISNUMBER(B11),ISNUMBER(D11),D11&gt;0),B11/(D11/100),"")</f>
        <v/>
      </c>
      <c r="G11" s="11">
        <f>IF(AND(ISNUMBER(F11),ISNUMBER(E11)),F11*E11,"")</f>
        <v/>
      </c>
    </row>
    <row r="12">
      <c r="A12" s="8" t="inlineStr">
        <is>
          <t>Papas</t>
        </is>
      </c>
      <c r="B12" s="9" t="n">
        <v>1.5</v>
      </c>
      <c r="C12" s="8" t="inlineStr">
        <is>
          <t>kg</t>
        </is>
      </c>
      <c r="D12" s="8" t="n">
        <v>80</v>
      </c>
      <c r="E12" s="6" t="n">
        <v>1.2</v>
      </c>
      <c r="F12" s="10">
        <f>IF(AND(ISNUMBER(B12),ISNUMBER(D12),D12&gt;0),B12/(D12/100),"")</f>
        <v/>
      </c>
      <c r="G12" s="11">
        <f>IF(AND(ISNUMBER(F12),ISNUMBER(E12)),F12*E12,"")</f>
        <v/>
      </c>
    </row>
    <row r="13">
      <c r="A13" s="8" t="inlineStr">
        <is>
          <t>Cebolla y pimentón</t>
        </is>
      </c>
      <c r="B13" s="9" t="n">
        <v>0.6</v>
      </c>
      <c r="C13" s="8" t="inlineStr">
        <is>
          <t>kg</t>
        </is>
      </c>
      <c r="D13" s="8" t="n">
        <v>85</v>
      </c>
      <c r="E13" s="6" t="n">
        <v>1.8</v>
      </c>
      <c r="F13" s="10">
        <f>IF(AND(ISNUMBER(B13),ISNUMBER(D13),D13&gt;0),B13/(D13/100),"")</f>
        <v/>
      </c>
      <c r="G13" s="11">
        <f>IF(AND(ISNUMBER(F13),ISNUMBER(E13)),F13*E13,"")</f>
        <v/>
      </c>
    </row>
    <row r="14">
      <c r="A14" s="8" t="inlineStr">
        <is>
          <t>Aceite de oliva</t>
        </is>
      </c>
      <c r="B14" s="9" t="n">
        <v>0.25</v>
      </c>
      <c r="C14" s="8" t="inlineStr">
        <is>
          <t>l</t>
        </is>
      </c>
      <c r="D14" s="8" t="n">
        <v>100</v>
      </c>
      <c r="E14" s="6" t="n">
        <v>9</v>
      </c>
      <c r="F14" s="10">
        <f>IF(AND(ISNUMBER(B14),ISNUMBER(D14),D14&gt;0),B14/(D14/100),"")</f>
        <v/>
      </c>
      <c r="G14" s="11">
        <f>IF(AND(ISNUMBER(F14),ISNUMBER(E14)),F14*E14,"")</f>
        <v/>
      </c>
    </row>
    <row r="15">
      <c r="A15" s="8" t="inlineStr">
        <is>
          <t>Ajo, perejil y sal</t>
        </is>
      </c>
      <c r="B15" s="9" t="n">
        <v>1</v>
      </c>
      <c r="C15" s="8" t="inlineStr">
        <is>
          <t>ud</t>
        </is>
      </c>
      <c r="D15" s="8" t="n">
        <v>100</v>
      </c>
      <c r="E15" s="6" t="n">
        <v>0.6</v>
      </c>
      <c r="F15" s="10">
        <f>IF(AND(ISNUMBER(B15),ISNUMBER(D15),D15&gt;0),B15/(D15/100),"")</f>
        <v/>
      </c>
      <c r="G15" s="11">
        <f>IF(AND(ISNUMBER(F15),ISNUMBER(E15)),F15*E15,"")</f>
        <v/>
      </c>
    </row>
    <row r="16">
      <c r="A16" s="8" t="n"/>
      <c r="B16" s="9" t="n"/>
      <c r="C16" s="8" t="n"/>
      <c r="D16" s="8" t="n"/>
      <c r="E16" s="6" t="n"/>
      <c r="F16" s="10">
        <f>IF(AND(ISNUMBER(B16),ISNUMBER(D16),D16&gt;0),B16/(D16/100),"")</f>
        <v/>
      </c>
      <c r="G16" s="11">
        <f>IF(AND(ISNUMBER(F16),ISNUMBER(E16)),F16*E16,"")</f>
        <v/>
      </c>
    </row>
    <row r="17">
      <c r="A17" s="8" t="n"/>
      <c r="B17" s="9" t="n"/>
      <c r="C17" s="8" t="n"/>
      <c r="D17" s="8" t="n"/>
      <c r="E17" s="6" t="n"/>
      <c r="F17" s="10">
        <f>IF(AND(ISNUMBER(B17),ISNUMBER(D17),D17&gt;0),B17/(D17/100),"")</f>
        <v/>
      </c>
      <c r="G17" s="11">
        <f>IF(AND(ISNUMBER(F17),ISNUMBER(E17)),F17*E17,"")</f>
        <v/>
      </c>
    </row>
    <row r="18">
      <c r="A18" s="8" t="n"/>
      <c r="B18" s="9" t="n"/>
      <c r="C18" s="8" t="n"/>
      <c r="D18" s="8" t="n"/>
      <c r="E18" s="6" t="n"/>
      <c r="F18" s="10">
        <f>IF(AND(ISNUMBER(B18),ISNUMBER(D18),D18&gt;0),B18/(D18/100),"")</f>
        <v/>
      </c>
      <c r="G18" s="11">
        <f>IF(AND(ISNUMBER(F18),ISNUMBER(E18)),F18*E18,"")</f>
        <v/>
      </c>
    </row>
    <row r="19">
      <c r="A19" s="8" t="n"/>
      <c r="B19" s="9" t="n"/>
      <c r="C19" s="8" t="n"/>
      <c r="D19" s="8" t="n"/>
      <c r="E19" s="6" t="n"/>
      <c r="F19" s="10">
        <f>IF(AND(ISNUMBER(B19),ISNUMBER(D19),D19&gt;0),B19/(D19/100),"")</f>
        <v/>
      </c>
      <c r="G19" s="11">
        <f>IF(AND(ISNUMBER(F19),ISNUMBER(E19)),F19*E19,"")</f>
        <v/>
      </c>
    </row>
    <row r="20">
      <c r="A20" s="8" t="n"/>
      <c r="B20" s="9" t="n"/>
      <c r="C20" s="8" t="n"/>
      <c r="D20" s="8" t="n"/>
      <c r="E20" s="6" t="n"/>
      <c r="F20" s="10">
        <f>IF(AND(ISNUMBER(B20),ISNUMBER(D20),D20&gt;0),B20/(D20/100),"")</f>
        <v/>
      </c>
      <c r="G20" s="11">
        <f>IF(AND(ISNUMBER(F20),ISNUMBER(E20)),F20*E20,"")</f>
        <v/>
      </c>
    </row>
    <row r="21">
      <c r="A21" s="8" t="n"/>
      <c r="B21" s="9" t="n"/>
      <c r="C21" s="8" t="n"/>
      <c r="D21" s="8" t="n"/>
      <c r="E21" s="6" t="n"/>
      <c r="F21" s="10">
        <f>IF(AND(ISNUMBER(B21),ISNUMBER(D21),D21&gt;0),B21/(D21/100),"")</f>
        <v/>
      </c>
      <c r="G21" s="11">
        <f>IF(AND(ISNUMBER(F21),ISNUMBER(E21)),F21*E21,"")</f>
        <v/>
      </c>
    </row>
    <row r="22">
      <c r="A22" s="8" t="n"/>
      <c r="B22" s="9" t="n"/>
      <c r="C22" s="8" t="n"/>
      <c r="D22" s="8" t="n"/>
      <c r="E22" s="6" t="n"/>
      <c r="F22" s="10">
        <f>IF(AND(ISNUMBER(B22),ISNUMBER(D22),D22&gt;0),B22/(D22/100),"")</f>
        <v/>
      </c>
      <c r="G22" s="11">
        <f>IF(AND(ISNUMBER(F22),ISNUMBER(E22)),F22*E22,"")</f>
        <v/>
      </c>
    </row>
    <row r="23">
      <c r="A23" s="8" t="n"/>
      <c r="B23" s="9" t="n"/>
      <c r="C23" s="8" t="n"/>
      <c r="D23" s="8" t="n"/>
      <c r="E23" s="6" t="n"/>
      <c r="F23" s="10">
        <f>IF(AND(ISNUMBER(B23),ISNUMBER(D23),D23&gt;0),B23/(D23/100),"")</f>
        <v/>
      </c>
      <c r="G23" s="11">
        <f>IF(AND(ISNUMBER(F23),ISNUMBER(E23)),F23*E23,"")</f>
        <v/>
      </c>
    </row>
    <row r="24">
      <c r="A24" s="8" t="n"/>
      <c r="B24" s="9" t="n"/>
      <c r="C24" s="8" t="n"/>
      <c r="D24" s="8" t="n"/>
      <c r="E24" s="6" t="n"/>
      <c r="F24" s="10">
        <f>IF(AND(ISNUMBER(B24),ISNUMBER(D24),D24&gt;0),B24/(D24/100),"")</f>
        <v/>
      </c>
      <c r="G24" s="11">
        <f>IF(AND(ISNUMBER(F24),ISNUMBER(E24)),F24*E24,"")</f>
        <v/>
      </c>
    </row>
    <row r="25">
      <c r="A25" s="8" t="n"/>
      <c r="B25" s="9" t="n"/>
      <c r="C25" s="8" t="n"/>
      <c r="D25" s="8" t="n"/>
      <c r="E25" s="6" t="n"/>
      <c r="F25" s="10">
        <f>IF(AND(ISNUMBER(B25),ISNUMBER(D25),D25&gt;0),B25/(D25/100),"")</f>
        <v/>
      </c>
      <c r="G25" s="11">
        <f>IF(AND(ISNUMBER(F25),ISNUMBER(E25)),F25*E25,"")</f>
        <v/>
      </c>
    </row>
    <row r="26">
      <c r="A26" s="8" t="n"/>
      <c r="B26" s="9" t="n"/>
      <c r="C26" s="8" t="n"/>
      <c r="D26" s="8" t="n"/>
      <c r="E26" s="6" t="n"/>
      <c r="F26" s="10">
        <f>IF(AND(ISNUMBER(B26),ISNUMBER(D26),D26&gt;0),B26/(D26/100),"")</f>
        <v/>
      </c>
      <c r="G26" s="11">
        <f>IF(AND(ISNUMBER(F26),ISNUMBER(E26)),F26*E26,"")</f>
        <v/>
      </c>
    </row>
    <row r="27">
      <c r="A27" s="8" t="n"/>
      <c r="B27" s="9" t="n"/>
      <c r="C27" s="8" t="n"/>
      <c r="D27" s="8" t="n"/>
      <c r="E27" s="6" t="n"/>
      <c r="F27" s="10">
        <f>IF(AND(ISNUMBER(B27),ISNUMBER(D27),D27&gt;0),B27/(D27/100),"")</f>
        <v/>
      </c>
      <c r="G27" s="11">
        <f>IF(AND(ISNUMBER(F27),ISNUMBER(E27)),F27*E27,"")</f>
        <v/>
      </c>
    </row>
    <row r="28">
      <c r="A28" s="8" t="n"/>
      <c r="B28" s="9" t="n"/>
      <c r="C28" s="8" t="n"/>
      <c r="D28" s="8" t="n"/>
      <c r="E28" s="6" t="n"/>
      <c r="F28" s="10">
        <f>IF(AND(ISNUMBER(B28),ISNUMBER(D28),D28&gt;0),B28/(D28/100),"")</f>
        <v/>
      </c>
      <c r="G28" s="11">
        <f>IF(AND(ISNUMBER(F28),ISNUMBER(E28)),F28*E28,"")</f>
        <v/>
      </c>
    </row>
    <row r="29">
      <c r="A29" s="8" t="n"/>
      <c r="B29" s="9" t="n"/>
      <c r="C29" s="8" t="n"/>
      <c r="D29" s="8" t="n"/>
      <c r="E29" s="6" t="n"/>
      <c r="F29" s="10">
        <f>IF(AND(ISNUMBER(B29),ISNUMBER(D29),D29&gt;0),B29/(D29/100),"")</f>
        <v/>
      </c>
      <c r="G29" s="11">
        <f>IF(AND(ISNUMBER(F29),ISNUMBER(E29)),F29*E29,"")</f>
        <v/>
      </c>
    </row>
    <row r="30">
      <c r="A30" s="8" t="n"/>
      <c r="B30" s="9" t="n"/>
      <c r="C30" s="8" t="n"/>
      <c r="D30" s="8" t="n"/>
      <c r="E30" s="6" t="n"/>
      <c r="F30" s="10">
        <f>IF(AND(ISNUMBER(B30),ISNUMBER(D30),D30&gt;0),B30/(D30/100),"")</f>
        <v/>
      </c>
      <c r="G30" s="11">
        <f>IF(AND(ISNUMBER(F30),ISNUMBER(E30)),F30*E30,"")</f>
        <v/>
      </c>
    </row>
    <row r="32">
      <c r="A32" s="1" t="inlineStr">
        <is>
          <t>Resultado del costeo</t>
        </is>
      </c>
    </row>
    <row r="33">
      <c r="A33" s="3" t="inlineStr">
        <is>
          <t>Costo de la receta</t>
        </is>
      </c>
      <c r="B33" s="12">
        <f>SUM(G11:G30)</f>
        <v/>
      </c>
    </row>
    <row r="34">
      <c r="A34" s="3" t="inlineStr">
        <is>
          <t>Costo por porción</t>
        </is>
      </c>
      <c r="B34" s="12">
        <f>IF(B4&gt;0,ROUND(B33/B4*(1+B5/100),2),"")</f>
        <v/>
      </c>
    </row>
    <row r="35">
      <c r="A35" s="3" t="inlineStr">
        <is>
          <t>Precio sin IVA</t>
        </is>
      </c>
      <c r="B35" s="12">
        <f>IF(AND(ISNUMBER(B34),B6&gt;0),B34/(B6/100),"")</f>
        <v/>
      </c>
    </row>
    <row r="36">
      <c r="A36" s="3" t="inlineStr">
        <is>
          <t>Precio con IVA</t>
        </is>
      </c>
      <c r="B36" s="12">
        <f>IF(ISNUMBER(B35),B35*(1+B7/100),"")</f>
        <v/>
      </c>
    </row>
    <row r="37">
      <c r="A37" s="3" t="inlineStr">
        <is>
          <t>Precio en el menú sin IVA</t>
        </is>
      </c>
      <c r="B37" s="12">
        <f>IF(B8&gt;0,B8/(1+B7/100),"")</f>
        <v/>
      </c>
    </row>
    <row r="38">
      <c r="A38" s="3" t="inlineStr">
        <is>
          <t>Food cost real</t>
        </is>
      </c>
      <c r="B38" s="13">
        <f>IF(AND(ISNUMBER(B37),ISNUMBER(B34)),B34/B37,"")</f>
        <v/>
      </c>
    </row>
    <row r="39">
      <c r="A39" s="3" t="inlineStr">
        <is>
          <t>Margen por porción</t>
        </is>
      </c>
      <c r="B39" s="12">
        <f>IF(AND(ISNUMBER(B37),ISNUMBER(B34)),B37-B34,"")</f>
        <v/>
      </c>
    </row>
  </sheetData>
  <mergeCells count="1">
    <mergeCell ref="A2:G2"/>
  </mergeCells>
  <dataValidations count="1">
    <dataValidation sqref="C11 C12 C13 C14 C15 C16 C17 C18 C19 C20 C21 C22 C23 C24 C25 C26 C27 C28 C29 C30" showDropDown="0" showInputMessage="0" showErrorMessage="0" allowBlank="1" type="list">
      <formula1>"kg,l,ud"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2026-10-26T16:46:37Z</dcterms:created>
  <dcterms:modified xsi:type="dcterms:W3CDTF">2026-10-26T16:46:37Z</dcterms:modified>
</cp:coreProperties>
</file>